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1\"/>
    </mc:Choice>
  </mc:AlternateContent>
  <bookViews>
    <workbookView xWindow="0" yWindow="0" windowWidth="28800" windowHeight="12840" activeTab="2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二年級!$A$4:$Q$24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4" i="11" l="1"/>
  <c r="O12" i="11"/>
  <c r="O8" i="11"/>
  <c r="O18" i="11"/>
  <c r="O14" i="11"/>
  <c r="O13" i="11"/>
  <c r="O22" i="11"/>
  <c r="O11" i="11"/>
  <c r="O21" i="11"/>
  <c r="O19" i="11"/>
  <c r="O16" i="11"/>
  <c r="O23" i="11"/>
  <c r="O6" i="11"/>
  <c r="O9" i="11"/>
  <c r="O10" i="11"/>
  <c r="O15" i="11"/>
  <c r="O20" i="11"/>
  <c r="O5" i="11"/>
  <c r="O17" i="11"/>
  <c r="O7" i="11"/>
  <c r="O10" i="14" l="1"/>
  <c r="O23" i="14"/>
  <c r="O15" i="14"/>
  <c r="O16" i="14"/>
  <c r="O18" i="14"/>
  <c r="O17" i="14"/>
  <c r="O4" i="14"/>
  <c r="O13" i="14"/>
  <c r="O6" i="14"/>
  <c r="O19" i="14"/>
  <c r="O20" i="14"/>
  <c r="O11" i="14"/>
  <c r="O12" i="14"/>
  <c r="O22" i="14"/>
  <c r="O5" i="14"/>
  <c r="O14" i="14"/>
  <c r="O21" i="14"/>
  <c r="O7" i="14"/>
  <c r="O8" i="14"/>
  <c r="O9" i="14"/>
  <c r="O24" i="14"/>
  <c r="O17" i="13"/>
  <c r="O14" i="13"/>
  <c r="O15" i="13"/>
  <c r="O16" i="13"/>
  <c r="O11" i="13"/>
  <c r="O19" i="13"/>
  <c r="O10" i="13"/>
  <c r="O12" i="13"/>
  <c r="O6" i="13"/>
  <c r="O5" i="13"/>
  <c r="O23" i="13"/>
  <c r="O7" i="13"/>
  <c r="O8" i="13"/>
  <c r="O9" i="13"/>
  <c r="O18" i="13"/>
  <c r="O4" i="13"/>
  <c r="O20" i="13"/>
  <c r="O22" i="13"/>
  <c r="O13" i="13"/>
  <c r="O21" i="13"/>
  <c r="O25" i="14" l="1"/>
  <c r="O26" i="14"/>
  <c r="Q8" i="14" s="1"/>
  <c r="O27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24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<sst xmlns="http://schemas.openxmlformats.org/spreadsheetml/2006/main" count="156" uniqueCount="103">
  <si>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</si>
  <si>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</si>
  <si>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</si>
  <si>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</si>
  <si>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</si>
  <si>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</si>
  <si>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</si>
  <si>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</si>
  <si>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</si>
  <si>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</si>
  <si>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</si>
  <si>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</si>
  <si>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</si>
  <si>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</si>
  <si>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</si>
  <si>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</si>
  <si>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</si>
  <si>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</si>
  <si>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</si>
  <si>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</si>
  <si>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</si>
  <si>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</si>
  <si>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</si>
  <si>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</si>
  <si>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</si>
  <si>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</si>
  <si>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</si>
  <si>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</si>
  <si>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</si>
  <si>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</si>
  <si>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</si>
  <si>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</si>
  <si>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</si>
  <si>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</si>
  <si>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</si>
  <si>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</si>
  <si>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</si>
  <si>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</si>
  <si>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</si>
  <si>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</si>
  <si>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</si>
  <si>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</si>
  <si>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</si>
  <si>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</si>
  <si>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</si>
  <si>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</si>
  <si>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</si>
  <si>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</si>
  <si>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</si>
  <si>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</si>
  <si>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</si>
  <si>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</si>
  <si>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</si>
  <si>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</si>
  <si>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</si>
  <si>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</si>
  <si>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</si>
  <si>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</si>
  <si>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</si>
  <si>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</si>
  <si>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</si>
  <si>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</si>
  <si>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</si>
  <si>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</si>
  <si>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</si>
  <si>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</si>
  <si>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</si>
  <si>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</si>
  <si>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</si>
  <si>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</si>
  <si>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</si>
  <si>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</si>
  <si>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</si>
  <si>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</si>
  <si>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</si>
  <si>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</si>
  <si>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</si>
  <si>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</si>
  <si>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</si>
  <si>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</si>
  <si>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</si>
  <si>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</si>
  <si>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</si>
  <si>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</si>
  <si>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</si>
  <si>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</si>
  <si>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</si>
  <si>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</si>
  <si>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</si>
  <si>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</si>
  <si>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</si>
  <si>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</si>
  <si>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</si>
  <si>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</si>
  <si>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</si>
  <si>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</si>
  <si>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</si>
  <si>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臺北市立松山工農110學年度第一學期第5週（9月27日至10月1日）生活秩序成績表</t>
    <phoneticPr fontId="1" type="noConversion"/>
  </si>
  <si>
    <t>臺北市立松山工農110學年度第一學期第5週（9月27日至10月1日）生活秩序成績表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</si>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</sst>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76" fontId="2" fillId="0" borderId="15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zoomScaleNormal="115" zoomScaleSheetLayoutView="100" workbookViewId="0">
      <selection activeCell="P22" sqref="P22"/>
    </sheetView>
  </sheetViews>
  <sheetFormatPr defaultColWidth="9" defaultRowHeight="15.75" x14ac:dyDescent="0.2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40" t="s">
        <v>97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2"/>
    </row>
    <row r="2" spans="1:17" ht="24" customHeight="1" x14ac:dyDescent="0.25">
      <c r="B2" s="46" t="s">
        <v>32</v>
      </c>
      <c r="C2" s="43" t="s">
        <v>33</v>
      </c>
      <c r="D2" s="44"/>
      <c r="E2" s="44"/>
      <c r="F2" s="44"/>
      <c r="G2" s="44"/>
      <c r="H2" s="43" t="s">
        <v>33</v>
      </c>
      <c r="I2" s="44"/>
      <c r="J2" s="44"/>
      <c r="K2" s="44"/>
      <c r="L2" s="44"/>
      <c r="M2" s="45" t="s">
        <v>34</v>
      </c>
      <c r="N2" s="45"/>
      <c r="O2" s="48" t="s">
        <v>38</v>
      </c>
      <c r="P2" s="39" t="s">
        <v>35</v>
      </c>
      <c r="Q2" s="4" t="s">
        <v>39</v>
      </c>
    </row>
    <row r="3" spans="1:17" ht="24" customHeight="1" x14ac:dyDescent="0.25">
      <c r="B3" s="47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9"/>
      <c r="P3" s="39"/>
      <c r="Q3" s="4" t="s">
        <v>40</v>
      </c>
    </row>
    <row r="4" spans="1:17" ht="24" customHeight="1" x14ac:dyDescent="0.25">
      <c r="A4" s="3">
        <v>2</v>
      </c>
      <c r="B4" s="5" t="s">
        <v>45</v>
      </c>
      <c r="C4" s="12">
        <v>86</v>
      </c>
      <c r="D4" s="13">
        <v>88</v>
      </c>
      <c r="E4" s="13"/>
      <c r="F4" s="13">
        <v>88</v>
      </c>
      <c r="G4" s="12">
        <v>88</v>
      </c>
      <c r="H4" s="13"/>
      <c r="I4" s="13"/>
      <c r="J4" s="13"/>
      <c r="K4" s="13"/>
      <c r="L4" s="12"/>
      <c r="M4" s="12"/>
      <c r="N4" s="12"/>
      <c r="O4" s="34">
        <f>AVERAGE(C4:N4)</f>
        <v>87.5</v>
      </c>
      <c r="P4" s="14" t="s">
        <v>99</v>
      </c>
      <c r="Q4" s="10">
        <f t="shared" ref="Q4:Q23" si="0">O4-$O$25</f>
        <v>15.5</v>
      </c>
    </row>
    <row r="5" spans="1:17" ht="24" customHeight="1" x14ac:dyDescent="0.25">
      <c r="A5" s="3">
        <v>19</v>
      </c>
      <c r="B5" s="5" t="s">
        <v>62</v>
      </c>
      <c r="C5" s="7">
        <v>86</v>
      </c>
      <c r="D5" s="8">
        <v>88</v>
      </c>
      <c r="E5" s="8"/>
      <c r="F5" s="8">
        <v>86</v>
      </c>
      <c r="G5" s="7">
        <v>88</v>
      </c>
      <c r="H5" s="8"/>
      <c r="I5" s="8"/>
      <c r="J5" s="8"/>
      <c r="K5" s="8"/>
      <c r="L5" s="7"/>
      <c r="M5" s="7"/>
      <c r="N5" s="7"/>
      <c r="O5" s="8">
        <f>AVERAGE(C5:N5)</f>
        <v>87</v>
      </c>
      <c r="P5" s="9" t="s">
        <v>100</v>
      </c>
      <c r="Q5" s="10">
        <f t="shared" si="0"/>
        <v>15</v>
      </c>
    </row>
    <row r="6" spans="1:17" ht="24" customHeight="1" x14ac:dyDescent="0.25">
      <c r="A6" s="3">
        <v>14</v>
      </c>
      <c r="B6" s="5" t="s">
        <v>57</v>
      </c>
      <c r="C6" s="12">
        <v>83</v>
      </c>
      <c r="D6" s="13">
        <v>88</v>
      </c>
      <c r="E6" s="13"/>
      <c r="F6" s="13"/>
      <c r="G6" s="12">
        <v>88</v>
      </c>
      <c r="H6" s="13"/>
      <c r="I6" s="13"/>
      <c r="J6" s="13"/>
      <c r="K6" s="13"/>
      <c r="L6" s="12"/>
      <c r="M6" s="12"/>
      <c r="N6" s="12"/>
      <c r="O6" s="34">
        <f>AVERAGE(C6:N6)</f>
        <v>86.333333333333329</v>
      </c>
      <c r="P6" s="14" t="s">
        <v>100</v>
      </c>
      <c r="Q6" s="10">
        <f t="shared" si="0"/>
        <v>14.333333333333329</v>
      </c>
    </row>
    <row r="7" spans="1:17" ht="24" customHeight="1" x14ac:dyDescent="0.25">
      <c r="A7" s="3">
        <v>1</v>
      </c>
      <c r="B7" s="5" t="s">
        <v>44</v>
      </c>
      <c r="C7" s="7">
        <v>84</v>
      </c>
      <c r="D7" s="8">
        <v>85</v>
      </c>
      <c r="E7" s="8"/>
      <c r="F7" s="8">
        <v>88</v>
      </c>
      <c r="G7" s="7">
        <v>88</v>
      </c>
      <c r="H7" s="8"/>
      <c r="I7" s="8"/>
      <c r="J7" s="8"/>
      <c r="K7" s="8"/>
      <c r="L7" s="7"/>
      <c r="M7" s="7"/>
      <c r="N7" s="7"/>
      <c r="O7" s="8">
        <f>AVERAGE(C7:N7)</f>
        <v>86.25</v>
      </c>
      <c r="P7" s="9" t="s">
        <v>100</v>
      </c>
      <c r="Q7" s="10">
        <f t="shared" si="0"/>
        <v>14.25</v>
      </c>
    </row>
    <row r="8" spans="1:17" ht="24" customHeight="1" x14ac:dyDescent="0.25">
      <c r="A8" s="3">
        <v>4</v>
      </c>
      <c r="B8" s="5" t="s">
        <v>47</v>
      </c>
      <c r="C8" s="12">
        <v>79</v>
      </c>
      <c r="D8" s="13">
        <v>88</v>
      </c>
      <c r="E8" s="13"/>
      <c r="F8" s="13">
        <v>88</v>
      </c>
      <c r="G8" s="12">
        <v>88</v>
      </c>
      <c r="H8" s="13"/>
      <c r="I8" s="13"/>
      <c r="J8" s="13"/>
      <c r="K8" s="13"/>
      <c r="L8" s="12"/>
      <c r="M8" s="12"/>
      <c r="N8" s="12"/>
      <c r="O8" s="34">
        <f>AVERAGE(C8:N8)</f>
        <v>85.75</v>
      </c>
      <c r="P8" s="14" t="s">
        <v>101</v>
      </c>
      <c r="Q8" s="10">
        <f t="shared" si="0"/>
        <v>13.75</v>
      </c>
    </row>
    <row r="9" spans="1:17" ht="24" customHeight="1" x14ac:dyDescent="0.25">
      <c r="A9" s="3">
        <v>15</v>
      </c>
      <c r="B9" s="5" t="s">
        <v>58</v>
      </c>
      <c r="C9" s="7">
        <v>88</v>
      </c>
      <c r="D9" s="8">
        <v>85</v>
      </c>
      <c r="E9" s="8"/>
      <c r="F9" s="8">
        <v>76</v>
      </c>
      <c r="G9" s="7">
        <v>88</v>
      </c>
      <c r="H9" s="8"/>
      <c r="I9" s="8"/>
      <c r="J9" s="8"/>
      <c r="K9" s="8"/>
      <c r="L9" s="7"/>
      <c r="M9" s="7"/>
      <c r="N9" s="7"/>
      <c r="O9" s="8">
        <f>AVERAGE(C9:N9)</f>
        <v>84.25</v>
      </c>
      <c r="P9" s="9" t="s">
        <v>101</v>
      </c>
      <c r="Q9" s="10">
        <f t="shared" si="0"/>
        <v>12.25</v>
      </c>
    </row>
    <row r="10" spans="1:17" ht="24" customHeight="1" x14ac:dyDescent="0.25">
      <c r="A10" s="3">
        <v>16</v>
      </c>
      <c r="B10" s="5" t="s">
        <v>59</v>
      </c>
      <c r="C10" s="12">
        <v>79</v>
      </c>
      <c r="D10" s="13"/>
      <c r="E10" s="13"/>
      <c r="F10" s="13">
        <v>83</v>
      </c>
      <c r="G10" s="12">
        <v>88</v>
      </c>
      <c r="H10" s="13"/>
      <c r="I10" s="13"/>
      <c r="J10" s="13"/>
      <c r="K10" s="13"/>
      <c r="L10" s="12"/>
      <c r="M10" s="12"/>
      <c r="N10" s="12"/>
      <c r="O10" s="34">
        <f>AVERAGE(C10:N10)</f>
        <v>83.333333333333329</v>
      </c>
      <c r="P10" s="14"/>
      <c r="Q10" s="10">
        <f t="shared" si="0"/>
        <v>11.333333333333329</v>
      </c>
    </row>
    <row r="11" spans="1:17" ht="24" customHeight="1" x14ac:dyDescent="0.25">
      <c r="A11" s="3">
        <v>9</v>
      </c>
      <c r="B11" s="5" t="s">
        <v>52</v>
      </c>
      <c r="C11" s="7">
        <v>81</v>
      </c>
      <c r="D11" s="8">
        <v>83</v>
      </c>
      <c r="E11" s="8"/>
      <c r="F11" s="8">
        <v>84</v>
      </c>
      <c r="G11" s="7">
        <v>80</v>
      </c>
      <c r="H11" s="8"/>
      <c r="I11" s="8"/>
      <c r="J11" s="8"/>
      <c r="K11" s="8"/>
      <c r="L11" s="7"/>
      <c r="M11" s="7"/>
      <c r="N11" s="7"/>
      <c r="O11" s="8">
        <f>AVERAGE(C11:N11)</f>
        <v>82</v>
      </c>
      <c r="P11" s="9"/>
      <c r="Q11" s="10">
        <f t="shared" si="0"/>
        <v>10</v>
      </c>
    </row>
    <row r="12" spans="1:17" ht="24" customHeight="1" x14ac:dyDescent="0.25">
      <c r="A12" s="3">
        <v>3</v>
      </c>
      <c r="B12" s="5" t="s">
        <v>46</v>
      </c>
      <c r="C12" s="7">
        <v>86</v>
      </c>
      <c r="D12" s="8">
        <v>79</v>
      </c>
      <c r="E12" s="8"/>
      <c r="F12" s="8">
        <v>88</v>
      </c>
      <c r="G12" s="7">
        <v>73</v>
      </c>
      <c r="H12" s="8"/>
      <c r="I12" s="8"/>
      <c r="J12" s="8"/>
      <c r="K12" s="8"/>
      <c r="L12" s="7"/>
      <c r="M12" s="7"/>
      <c r="N12" s="7"/>
      <c r="O12" s="8">
        <f>AVERAGE(C12:N12)</f>
        <v>81.5</v>
      </c>
      <c r="P12" s="9"/>
      <c r="Q12" s="10">
        <f t="shared" si="0"/>
        <v>9.5</v>
      </c>
    </row>
    <row r="13" spans="1:17" ht="24" customHeight="1" x14ac:dyDescent="0.25">
      <c r="A13" s="3">
        <v>7</v>
      </c>
      <c r="B13" s="5" t="s">
        <v>50</v>
      </c>
      <c r="C13" s="7">
        <v>83</v>
      </c>
      <c r="D13" s="8">
        <v>83</v>
      </c>
      <c r="E13" s="8"/>
      <c r="F13" s="8">
        <v>83</v>
      </c>
      <c r="G13" s="7">
        <v>76</v>
      </c>
      <c r="H13" s="8"/>
      <c r="I13" s="8"/>
      <c r="J13" s="8"/>
      <c r="K13" s="8"/>
      <c r="L13" s="7"/>
      <c r="M13" s="7"/>
      <c r="N13" s="7"/>
      <c r="O13" s="8">
        <f>AVERAGE(C13:N13)</f>
        <v>81.25</v>
      </c>
      <c r="P13" s="9"/>
      <c r="Q13" s="10">
        <f t="shared" si="0"/>
        <v>9.25</v>
      </c>
    </row>
    <row r="14" spans="1:17" ht="24" customHeight="1" x14ac:dyDescent="0.25">
      <c r="A14" s="3">
        <v>6</v>
      </c>
      <c r="B14" s="5" t="s">
        <v>49</v>
      </c>
      <c r="C14" s="12">
        <v>88</v>
      </c>
      <c r="D14" s="13">
        <v>82</v>
      </c>
      <c r="E14" s="13"/>
      <c r="F14" s="13">
        <v>76</v>
      </c>
      <c r="G14" s="12">
        <v>76</v>
      </c>
      <c r="H14" s="13"/>
      <c r="I14" s="13"/>
      <c r="J14" s="13"/>
      <c r="K14" s="13"/>
      <c r="L14" s="12"/>
      <c r="M14" s="12"/>
      <c r="N14" s="12"/>
      <c r="O14" s="34">
        <f>AVERAGE(C14:N14)</f>
        <v>80.5</v>
      </c>
      <c r="P14" s="14"/>
      <c r="Q14" s="10">
        <f t="shared" si="0"/>
        <v>8.5</v>
      </c>
    </row>
    <row r="15" spans="1:17" ht="24" customHeight="1" x14ac:dyDescent="0.25">
      <c r="A15" s="3">
        <v>17</v>
      </c>
      <c r="B15" s="5" t="s">
        <v>60</v>
      </c>
      <c r="C15" s="7">
        <v>86</v>
      </c>
      <c r="D15" s="8">
        <v>83</v>
      </c>
      <c r="E15" s="8"/>
      <c r="F15" s="8">
        <v>78</v>
      </c>
      <c r="G15" s="7">
        <v>75</v>
      </c>
      <c r="H15" s="8"/>
      <c r="I15" s="8"/>
      <c r="J15" s="8"/>
      <c r="K15" s="8"/>
      <c r="L15" s="7"/>
      <c r="M15" s="7"/>
      <c r="N15" s="7"/>
      <c r="O15" s="8">
        <f>AVERAGE(C15:N15)</f>
        <v>80.5</v>
      </c>
      <c r="P15" s="9"/>
      <c r="Q15" s="10">
        <f t="shared" si="0"/>
        <v>8.5</v>
      </c>
    </row>
    <row r="16" spans="1:17" ht="24" customHeight="1" x14ac:dyDescent="0.25">
      <c r="A16" s="3">
        <v>12</v>
      </c>
      <c r="B16" s="5" t="s">
        <v>55</v>
      </c>
      <c r="C16" s="12">
        <v>81</v>
      </c>
      <c r="D16" s="13">
        <v>88</v>
      </c>
      <c r="E16" s="13"/>
      <c r="F16" s="13">
        <v>71</v>
      </c>
      <c r="G16" s="12">
        <v>81</v>
      </c>
      <c r="H16" s="13"/>
      <c r="I16" s="13"/>
      <c r="J16" s="13"/>
      <c r="K16" s="13"/>
      <c r="L16" s="12"/>
      <c r="M16" s="12"/>
      <c r="N16" s="12"/>
      <c r="O16" s="34">
        <f>AVERAGE(C16:N16)</f>
        <v>80.25</v>
      </c>
      <c r="P16" s="14"/>
      <c r="Q16" s="10">
        <f t="shared" si="0"/>
        <v>8.25</v>
      </c>
    </row>
    <row r="17" spans="1:17" ht="24" customHeight="1" x14ac:dyDescent="0.25">
      <c r="A17" s="3">
        <v>20</v>
      </c>
      <c r="B17" s="5" t="s">
        <v>63</v>
      </c>
      <c r="C17" s="12">
        <v>79</v>
      </c>
      <c r="D17" s="13">
        <v>82</v>
      </c>
      <c r="E17" s="13"/>
      <c r="F17" s="13">
        <v>83</v>
      </c>
      <c r="G17" s="12">
        <v>76</v>
      </c>
      <c r="H17" s="13"/>
      <c r="I17" s="13"/>
      <c r="J17" s="13"/>
      <c r="K17" s="13"/>
      <c r="L17" s="12"/>
      <c r="M17" s="12"/>
      <c r="N17" s="12"/>
      <c r="O17" s="34">
        <f>AVERAGE(C17:N17)</f>
        <v>80</v>
      </c>
      <c r="P17" s="14"/>
      <c r="Q17" s="10">
        <f t="shared" si="0"/>
        <v>8</v>
      </c>
    </row>
    <row r="18" spans="1:17" ht="24" customHeight="1" x14ac:dyDescent="0.25">
      <c r="A18" s="3">
        <v>5</v>
      </c>
      <c r="B18" s="5" t="s">
        <v>48</v>
      </c>
      <c r="C18" s="7">
        <v>78</v>
      </c>
      <c r="D18" s="8">
        <v>85</v>
      </c>
      <c r="E18" s="8"/>
      <c r="F18" s="8">
        <v>69</v>
      </c>
      <c r="G18" s="7">
        <v>84</v>
      </c>
      <c r="H18" s="8"/>
      <c r="I18" s="8"/>
      <c r="J18" s="8"/>
      <c r="K18" s="8"/>
      <c r="L18" s="7"/>
      <c r="M18" s="7"/>
      <c r="N18" s="7"/>
      <c r="O18" s="8">
        <f>AVERAGE(C18:N18)</f>
        <v>79</v>
      </c>
      <c r="P18" s="9"/>
      <c r="Q18" s="10">
        <f t="shared" si="0"/>
        <v>7</v>
      </c>
    </row>
    <row r="19" spans="1:17" ht="24" customHeight="1" x14ac:dyDescent="0.25">
      <c r="A19" s="3">
        <v>11</v>
      </c>
      <c r="B19" s="5" t="s">
        <v>54</v>
      </c>
      <c r="C19" s="7">
        <v>76</v>
      </c>
      <c r="D19" s="8">
        <v>88</v>
      </c>
      <c r="E19" s="8"/>
      <c r="F19" s="8">
        <v>74</v>
      </c>
      <c r="G19" s="7">
        <v>74</v>
      </c>
      <c r="H19" s="8"/>
      <c r="I19" s="8"/>
      <c r="J19" s="8"/>
      <c r="K19" s="8"/>
      <c r="L19" s="7"/>
      <c r="M19" s="7"/>
      <c r="N19" s="7"/>
      <c r="O19" s="8">
        <f>AVERAGE(C19:N19)</f>
        <v>78</v>
      </c>
      <c r="P19" s="9"/>
      <c r="Q19" s="10">
        <f t="shared" si="0"/>
        <v>6</v>
      </c>
    </row>
    <row r="20" spans="1:17" ht="24" customHeight="1" x14ac:dyDescent="0.25">
      <c r="A20" s="3">
        <v>18</v>
      </c>
      <c r="B20" s="5" t="s">
        <v>61</v>
      </c>
      <c r="C20" s="12">
        <v>78</v>
      </c>
      <c r="D20" s="13">
        <v>85</v>
      </c>
      <c r="E20" s="13"/>
      <c r="F20" s="13">
        <v>70</v>
      </c>
      <c r="G20" s="12">
        <v>75</v>
      </c>
      <c r="H20" s="13"/>
      <c r="I20" s="13"/>
      <c r="J20" s="13"/>
      <c r="K20" s="13"/>
      <c r="L20" s="12"/>
      <c r="M20" s="12"/>
      <c r="N20" s="12"/>
      <c r="O20" s="34">
        <f>AVERAGE(C20:N20)</f>
        <v>77</v>
      </c>
      <c r="P20" s="14"/>
      <c r="Q20" s="10">
        <f t="shared" si="0"/>
        <v>5</v>
      </c>
    </row>
    <row r="21" spans="1:17" ht="24" customHeight="1" x14ac:dyDescent="0.25">
      <c r="A21" s="3">
        <v>10</v>
      </c>
      <c r="B21" s="5" t="s">
        <v>53</v>
      </c>
      <c r="C21" s="12">
        <v>79</v>
      </c>
      <c r="D21" s="13">
        <v>78</v>
      </c>
      <c r="E21" s="13"/>
      <c r="F21" s="13">
        <v>74</v>
      </c>
      <c r="G21" s="12">
        <v>75</v>
      </c>
      <c r="H21" s="13"/>
      <c r="I21" s="13"/>
      <c r="J21" s="13"/>
      <c r="K21" s="13"/>
      <c r="L21" s="12"/>
      <c r="M21" s="12"/>
      <c r="N21" s="12"/>
      <c r="O21" s="34">
        <f>AVERAGE(C21:N21)</f>
        <v>76.5</v>
      </c>
      <c r="P21" s="14" t="s">
        <v>102</v>
      </c>
      <c r="Q21" s="10">
        <f t="shared" si="0"/>
        <v>4.5</v>
      </c>
    </row>
    <row r="22" spans="1:17" ht="24" customHeight="1" x14ac:dyDescent="0.25">
      <c r="A22" s="3">
        <v>8</v>
      </c>
      <c r="B22" s="5" t="s">
        <v>51</v>
      </c>
      <c r="C22" s="12">
        <v>74</v>
      </c>
      <c r="D22" s="13">
        <v>82</v>
      </c>
      <c r="E22" s="13"/>
      <c r="F22" s="13">
        <v>68</v>
      </c>
      <c r="G22" s="12">
        <v>69</v>
      </c>
      <c r="H22" s="13"/>
      <c r="I22" s="13"/>
      <c r="J22" s="13"/>
      <c r="K22" s="13"/>
      <c r="L22" s="12"/>
      <c r="M22" s="12"/>
      <c r="N22" s="12"/>
      <c r="O22" s="34">
        <f>AVERAGE(C22:N22)</f>
        <v>73.25</v>
      </c>
      <c r="P22" s="14" t="s">
        <v>102</v>
      </c>
      <c r="Q22" s="10">
        <f t="shared" si="0"/>
        <v>1.25</v>
      </c>
    </row>
    <row r="23" spans="1:17" ht="24" customHeight="1" thickBot="1" x14ac:dyDescent="0.3">
      <c r="A23" s="3">
        <v>13</v>
      </c>
      <c r="B23" s="5" t="s">
        <v>56</v>
      </c>
      <c r="C23" s="7">
        <v>78</v>
      </c>
      <c r="D23" s="8">
        <v>85</v>
      </c>
      <c r="E23" s="8"/>
      <c r="F23" s="8">
        <v>66</v>
      </c>
      <c r="G23" s="7">
        <v>59</v>
      </c>
      <c r="H23" s="8"/>
      <c r="I23" s="8"/>
      <c r="J23" s="8"/>
      <c r="K23" s="8"/>
      <c r="L23" s="7"/>
      <c r="M23" s="7"/>
      <c r="N23" s="7"/>
      <c r="O23" s="8">
        <f>AVERAGE(C23:N23)</f>
        <v>72</v>
      </c>
      <c r="P23" s="37" t="s">
        <v>102</v>
      </c>
      <c r="Q23" s="10">
        <f t="shared" si="0"/>
        <v>0</v>
      </c>
    </row>
    <row r="24" spans="1:17" ht="24" customHeight="1" x14ac:dyDescent="0.25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87.5</v>
      </c>
      <c r="P24" s="22"/>
      <c r="Q24" s="10"/>
    </row>
    <row r="25" spans="1:17" ht="24" customHeight="1" x14ac:dyDescent="0.25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72</v>
      </c>
      <c r="P25" s="22"/>
      <c r="Q25" s="22"/>
    </row>
    <row r="26" spans="1:17" ht="24" customHeight="1" x14ac:dyDescent="0.25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81.10833333333332</v>
      </c>
      <c r="P26" s="22"/>
      <c r="Q26" s="22"/>
    </row>
    <row r="27" spans="1:17" ht="24" customHeight="1" x14ac:dyDescent="0.25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="90" zoomScaleNormal="100" zoomScaleSheetLayoutView="90" zoomScalePageLayoutView="40" workbookViewId="0">
      <selection activeCell="P22" sqref="P22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40" t="s">
        <v>97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28"/>
    </row>
    <row r="2" spans="1:17" ht="24" customHeight="1" x14ac:dyDescent="0.25">
      <c r="B2" s="46" t="s">
        <v>32</v>
      </c>
      <c r="C2" s="43" t="s">
        <v>33</v>
      </c>
      <c r="D2" s="44"/>
      <c r="E2" s="44"/>
      <c r="F2" s="44"/>
      <c r="G2" s="44"/>
      <c r="H2" s="45" t="s">
        <v>33</v>
      </c>
      <c r="I2" s="45"/>
      <c r="J2" s="45"/>
      <c r="K2" s="45"/>
      <c r="L2" s="45"/>
      <c r="M2" s="45" t="s">
        <v>34</v>
      </c>
      <c r="N2" s="45"/>
      <c r="O2" s="48" t="s">
        <v>38</v>
      </c>
      <c r="P2" s="39" t="s">
        <v>35</v>
      </c>
      <c r="Q2" s="28" t="s">
        <v>36</v>
      </c>
    </row>
    <row r="3" spans="1:17" s="3" customFormat="1" ht="24" customHeight="1" x14ac:dyDescent="0.25">
      <c r="B3" s="47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9"/>
      <c r="P3" s="39"/>
      <c r="Q3" s="28" t="s">
        <v>67</v>
      </c>
    </row>
    <row r="4" spans="1:17" ht="24" customHeight="1" x14ac:dyDescent="0.25">
      <c r="A4" s="1">
        <v>8</v>
      </c>
      <c r="B4" s="29" t="s">
        <v>5</v>
      </c>
      <c r="C4" s="12">
        <v>88</v>
      </c>
      <c r="D4" s="12">
        <v>88</v>
      </c>
      <c r="E4" s="12"/>
      <c r="F4" s="12">
        <v>88</v>
      </c>
      <c r="G4" s="12">
        <v>87</v>
      </c>
      <c r="H4" s="12"/>
      <c r="I4" s="12"/>
      <c r="J4" s="12"/>
      <c r="K4" s="12"/>
      <c r="L4" s="12"/>
      <c r="M4" s="12"/>
      <c r="N4" s="12"/>
      <c r="O4" s="12">
        <f>AVERAGE(C4:N4)</f>
        <v>87.75</v>
      </c>
      <c r="P4" s="14" t="s">
        <v>99</v>
      </c>
      <c r="Q4" s="28">
        <f>O4-$O$25</f>
        <v>26.25</v>
      </c>
    </row>
    <row r="5" spans="1:17" ht="24" customHeight="1" x14ac:dyDescent="0.25">
      <c r="A5" s="1">
        <v>2</v>
      </c>
      <c r="B5" s="29" t="s">
        <v>69</v>
      </c>
      <c r="C5" s="12">
        <v>88</v>
      </c>
      <c r="D5" s="12">
        <v>88</v>
      </c>
      <c r="E5" s="12"/>
      <c r="F5" s="12">
        <v>88</v>
      </c>
      <c r="G5" s="12">
        <v>83</v>
      </c>
      <c r="H5" s="12"/>
      <c r="I5" s="12"/>
      <c r="J5" s="12"/>
      <c r="K5" s="12"/>
      <c r="L5" s="12"/>
      <c r="M5" s="12"/>
      <c r="N5" s="12"/>
      <c r="O5" s="12">
        <f>AVERAGE(C5:N5)</f>
        <v>86.75</v>
      </c>
      <c r="P5" s="14" t="s">
        <v>100</v>
      </c>
      <c r="Q5" s="28">
        <f>O5-$O$25</f>
        <v>25.25</v>
      </c>
    </row>
    <row r="6" spans="1:17" ht="24" customHeight="1" x14ac:dyDescent="0.25">
      <c r="A6" s="1">
        <v>20</v>
      </c>
      <c r="B6" s="30" t="s">
        <v>73</v>
      </c>
      <c r="C6" s="12">
        <v>88</v>
      </c>
      <c r="D6" s="12">
        <v>88</v>
      </c>
      <c r="E6" s="12"/>
      <c r="F6" s="12">
        <v>85</v>
      </c>
      <c r="G6" s="12">
        <v>86</v>
      </c>
      <c r="H6" s="12"/>
      <c r="I6" s="12"/>
      <c r="J6" s="12"/>
      <c r="K6" s="12"/>
      <c r="L6" s="12"/>
      <c r="M6" s="12"/>
      <c r="N6" s="12"/>
      <c r="O6" s="12">
        <f>AVERAGE(C6:N6)</f>
        <v>86.75</v>
      </c>
      <c r="P6" s="14" t="s">
        <v>100</v>
      </c>
      <c r="Q6" s="28">
        <f>O6-$O$25</f>
        <v>25.25</v>
      </c>
    </row>
    <row r="7" spans="1:17" ht="24" customHeight="1" x14ac:dyDescent="0.25">
      <c r="A7" s="1">
        <v>4</v>
      </c>
      <c r="B7" s="30" t="s">
        <v>1</v>
      </c>
      <c r="C7" s="12">
        <v>88</v>
      </c>
      <c r="D7" s="12">
        <v>83</v>
      </c>
      <c r="E7" s="12"/>
      <c r="F7" s="12">
        <v>88</v>
      </c>
      <c r="G7" s="12">
        <v>82</v>
      </c>
      <c r="H7" s="12"/>
      <c r="I7" s="12"/>
      <c r="J7" s="12"/>
      <c r="K7" s="12"/>
      <c r="L7" s="12"/>
      <c r="M7" s="12"/>
      <c r="N7" s="12"/>
      <c r="O7" s="12">
        <f>AVERAGE(C7:N7)</f>
        <v>85.25</v>
      </c>
      <c r="P7" s="14" t="s">
        <v>101</v>
      </c>
      <c r="Q7" s="28">
        <f>O7-$O$25</f>
        <v>23.75</v>
      </c>
    </row>
    <row r="8" spans="1:17" ht="24" customHeight="1" x14ac:dyDescent="0.25">
      <c r="A8" s="1">
        <v>5</v>
      </c>
      <c r="B8" s="30" t="s">
        <v>2</v>
      </c>
      <c r="C8" s="7">
        <v>83</v>
      </c>
      <c r="D8" s="7">
        <v>88</v>
      </c>
      <c r="E8" s="7"/>
      <c r="F8" s="7">
        <v>84</v>
      </c>
      <c r="G8" s="7">
        <v>85</v>
      </c>
      <c r="H8" s="7"/>
      <c r="I8" s="7"/>
      <c r="J8" s="7"/>
      <c r="K8" s="7"/>
      <c r="L8" s="7"/>
      <c r="M8" s="7"/>
      <c r="N8" s="7"/>
      <c r="O8" s="8">
        <f>AVERAGE(C8:N8)</f>
        <v>85</v>
      </c>
      <c r="P8" s="9" t="s">
        <v>101</v>
      </c>
      <c r="Q8" s="28">
        <f>O8-$O$25</f>
        <v>23.5</v>
      </c>
    </row>
    <row r="9" spans="1:17" ht="24" customHeight="1" x14ac:dyDescent="0.25">
      <c r="A9" s="1">
        <v>6</v>
      </c>
      <c r="B9" s="30" t="s">
        <v>3</v>
      </c>
      <c r="C9" s="12">
        <v>80</v>
      </c>
      <c r="D9" s="12">
        <v>83</v>
      </c>
      <c r="E9" s="12"/>
      <c r="F9" s="12">
        <v>87</v>
      </c>
      <c r="G9" s="12">
        <v>84</v>
      </c>
      <c r="H9" s="12"/>
      <c r="I9" s="12"/>
      <c r="J9" s="12"/>
      <c r="K9" s="12"/>
      <c r="L9" s="12"/>
      <c r="M9" s="12"/>
      <c r="N9" s="12"/>
      <c r="O9" s="12">
        <f>AVERAGE(C9:N9)</f>
        <v>83.5</v>
      </c>
      <c r="P9" s="14" t="s">
        <v>101</v>
      </c>
      <c r="Q9" s="28">
        <f>O9-$O$25</f>
        <v>22</v>
      </c>
    </row>
    <row r="10" spans="1:17" ht="24" customHeight="1" x14ac:dyDescent="0.25">
      <c r="A10" s="1">
        <v>18</v>
      </c>
      <c r="B10" s="30" t="s">
        <v>71</v>
      </c>
      <c r="C10" s="12">
        <v>72</v>
      </c>
      <c r="D10" s="12">
        <v>88</v>
      </c>
      <c r="E10" s="12"/>
      <c r="F10" s="12">
        <v>84</v>
      </c>
      <c r="G10" s="12">
        <v>86</v>
      </c>
      <c r="H10" s="12"/>
      <c r="I10" s="12"/>
      <c r="J10" s="12"/>
      <c r="K10" s="12"/>
      <c r="L10" s="12"/>
      <c r="M10" s="12"/>
      <c r="N10" s="12"/>
      <c r="O10" s="12">
        <f>AVERAGE(C10:N10)</f>
        <v>82.5</v>
      </c>
      <c r="P10" s="14"/>
      <c r="Q10" s="28">
        <f>O10-$O$25</f>
        <v>21</v>
      </c>
    </row>
    <row r="11" spans="1:17" ht="24" customHeight="1" x14ac:dyDescent="0.25">
      <c r="A11" s="1">
        <v>16</v>
      </c>
      <c r="B11" s="30" t="s">
        <v>12</v>
      </c>
      <c r="C11" s="12">
        <v>80</v>
      </c>
      <c r="D11" s="12">
        <v>68</v>
      </c>
      <c r="E11" s="12"/>
      <c r="F11" s="12">
        <v>88</v>
      </c>
      <c r="G11" s="12">
        <v>86</v>
      </c>
      <c r="H11" s="12"/>
      <c r="I11" s="12"/>
      <c r="J11" s="12"/>
      <c r="K11" s="12"/>
      <c r="L11" s="12"/>
      <c r="M11" s="12"/>
      <c r="N11" s="12"/>
      <c r="O11" s="12">
        <f>AVERAGE(C11:N11)</f>
        <v>80.5</v>
      </c>
      <c r="P11" s="14"/>
      <c r="Q11" s="28">
        <f>O11-$O$25</f>
        <v>19</v>
      </c>
    </row>
    <row r="12" spans="1:17" ht="24" customHeight="1" x14ac:dyDescent="0.25">
      <c r="A12" s="1">
        <v>19</v>
      </c>
      <c r="B12" s="30" t="s">
        <v>72</v>
      </c>
      <c r="C12" s="7">
        <v>76</v>
      </c>
      <c r="D12" s="7">
        <v>88</v>
      </c>
      <c r="E12" s="7"/>
      <c r="F12" s="7">
        <v>79</v>
      </c>
      <c r="G12" s="7">
        <v>78</v>
      </c>
      <c r="H12" s="7"/>
      <c r="I12" s="7"/>
      <c r="J12" s="7"/>
      <c r="K12" s="7"/>
      <c r="L12" s="7"/>
      <c r="M12" s="7"/>
      <c r="N12" s="7"/>
      <c r="O12" s="8">
        <f>AVERAGE(C12:N12)</f>
        <v>80.25</v>
      </c>
      <c r="P12" s="9"/>
      <c r="Q12" s="28">
        <f>O12-$O$25</f>
        <v>18.75</v>
      </c>
    </row>
    <row r="13" spans="1:17" ht="24" customHeight="1" x14ac:dyDescent="0.25">
      <c r="A13" s="1">
        <v>11</v>
      </c>
      <c r="B13" s="30" t="s">
        <v>8</v>
      </c>
      <c r="C13" s="7">
        <v>88</v>
      </c>
      <c r="D13" s="7">
        <v>63</v>
      </c>
      <c r="E13" s="7"/>
      <c r="F13" s="7">
        <v>87</v>
      </c>
      <c r="G13" s="7"/>
      <c r="H13" s="7"/>
      <c r="I13" s="7"/>
      <c r="J13" s="7"/>
      <c r="K13" s="7"/>
      <c r="L13" s="7"/>
      <c r="M13" s="7"/>
      <c r="N13" s="7"/>
      <c r="O13" s="8">
        <f>AVERAGE(C13:N13)</f>
        <v>79.333333333333329</v>
      </c>
      <c r="P13" s="9"/>
      <c r="Q13" s="28">
        <f>O13-$O$25</f>
        <v>17.833333333333329</v>
      </c>
    </row>
    <row r="14" spans="1:17" ht="24" customHeight="1" x14ac:dyDescent="0.25">
      <c r="A14" s="1">
        <v>13</v>
      </c>
      <c r="B14" s="30" t="s">
        <v>10</v>
      </c>
      <c r="C14" s="7">
        <v>83</v>
      </c>
      <c r="D14" s="7">
        <v>76</v>
      </c>
      <c r="E14" s="7"/>
      <c r="F14" s="7">
        <v>71</v>
      </c>
      <c r="G14" s="7">
        <v>85</v>
      </c>
      <c r="H14" s="7"/>
      <c r="I14" s="7"/>
      <c r="J14" s="7"/>
      <c r="K14" s="7"/>
      <c r="L14" s="7"/>
      <c r="M14" s="7"/>
      <c r="N14" s="7"/>
      <c r="O14" s="8">
        <f>AVERAGE(C14:N14)</f>
        <v>78.75</v>
      </c>
      <c r="P14" s="9"/>
      <c r="Q14" s="28">
        <f>O14-$O$25</f>
        <v>17.25</v>
      </c>
    </row>
    <row r="15" spans="1:17" ht="24" customHeight="1" x14ac:dyDescent="0.25">
      <c r="A15" s="1">
        <v>14</v>
      </c>
      <c r="B15" s="30" t="s">
        <v>11</v>
      </c>
      <c r="C15" s="12">
        <v>78</v>
      </c>
      <c r="D15" s="12">
        <v>70</v>
      </c>
      <c r="E15" s="12"/>
      <c r="F15" s="12"/>
      <c r="G15" s="12">
        <v>88</v>
      </c>
      <c r="H15" s="12"/>
      <c r="I15" s="12"/>
      <c r="J15" s="12"/>
      <c r="K15" s="12"/>
      <c r="L15" s="12"/>
      <c r="M15" s="12"/>
      <c r="N15" s="12"/>
      <c r="O15" s="12">
        <f>AVERAGE(C15:N15)</f>
        <v>78.666666666666671</v>
      </c>
      <c r="P15" s="14"/>
      <c r="Q15" s="28">
        <f>O15-$O$25</f>
        <v>17.166666666666671</v>
      </c>
    </row>
    <row r="16" spans="1:17" ht="24" customHeight="1" x14ac:dyDescent="0.25">
      <c r="A16" s="1">
        <v>15</v>
      </c>
      <c r="B16" s="30" t="s">
        <v>70</v>
      </c>
      <c r="C16" s="7"/>
      <c r="D16" s="7">
        <v>78</v>
      </c>
      <c r="E16" s="7"/>
      <c r="F16" s="7">
        <v>69</v>
      </c>
      <c r="G16" s="7">
        <v>88</v>
      </c>
      <c r="H16" s="7"/>
      <c r="I16" s="7"/>
      <c r="J16" s="7"/>
      <c r="K16" s="7"/>
      <c r="L16" s="7"/>
      <c r="M16" s="7"/>
      <c r="N16" s="7"/>
      <c r="O16" s="8">
        <f>AVERAGE(C16:N16)</f>
        <v>78.333333333333329</v>
      </c>
      <c r="P16" s="9"/>
      <c r="Q16" s="28">
        <f>O16-$O$25</f>
        <v>16.833333333333329</v>
      </c>
    </row>
    <row r="17" spans="1:17" ht="24" customHeight="1" x14ac:dyDescent="0.25">
      <c r="A17" s="1">
        <v>12</v>
      </c>
      <c r="B17" s="30" t="s">
        <v>9</v>
      </c>
      <c r="C17" s="12">
        <v>82</v>
      </c>
      <c r="D17" s="12">
        <v>63</v>
      </c>
      <c r="E17" s="12"/>
      <c r="F17" s="12">
        <v>78</v>
      </c>
      <c r="G17" s="12">
        <v>85</v>
      </c>
      <c r="H17" s="12"/>
      <c r="I17" s="12"/>
      <c r="J17" s="12"/>
      <c r="K17" s="12"/>
      <c r="L17" s="12"/>
      <c r="M17" s="12"/>
      <c r="N17" s="12"/>
      <c r="O17" s="12">
        <f>AVERAGE(C17:N17)</f>
        <v>77</v>
      </c>
      <c r="P17" s="14"/>
      <c r="Q17" s="28">
        <f>O17-$O$25</f>
        <v>15.5</v>
      </c>
    </row>
    <row r="18" spans="1:17" ht="24" customHeight="1" x14ac:dyDescent="0.25">
      <c r="A18" s="1">
        <v>7</v>
      </c>
      <c r="B18" s="30" t="s">
        <v>4</v>
      </c>
      <c r="C18" s="7">
        <v>77</v>
      </c>
      <c r="D18" s="7">
        <v>80</v>
      </c>
      <c r="E18" s="7"/>
      <c r="F18" s="7">
        <v>73</v>
      </c>
      <c r="G18" s="7">
        <v>76</v>
      </c>
      <c r="H18" s="7"/>
      <c r="I18" s="7"/>
      <c r="J18" s="7"/>
      <c r="K18" s="7"/>
      <c r="L18" s="7"/>
      <c r="M18" s="7"/>
      <c r="N18" s="7"/>
      <c r="O18" s="8">
        <f>AVERAGE(C18:N18)</f>
        <v>76.5</v>
      </c>
      <c r="P18" s="9"/>
      <c r="Q18" s="28">
        <f>O18-$O$25</f>
        <v>15</v>
      </c>
    </row>
    <row r="19" spans="1:17" ht="24" customHeight="1" x14ac:dyDescent="0.25">
      <c r="A19" s="1">
        <v>17</v>
      </c>
      <c r="B19" s="30" t="s">
        <v>13</v>
      </c>
      <c r="C19" s="7">
        <v>73</v>
      </c>
      <c r="D19" s="7">
        <v>87</v>
      </c>
      <c r="E19" s="7"/>
      <c r="F19" s="7">
        <v>66</v>
      </c>
      <c r="G19" s="7">
        <v>80</v>
      </c>
      <c r="H19" s="7"/>
      <c r="I19" s="7"/>
      <c r="J19" s="7"/>
      <c r="K19" s="7"/>
      <c r="L19" s="7"/>
      <c r="M19" s="7"/>
      <c r="N19" s="7"/>
      <c r="O19" s="8">
        <f>AVERAGE(C19:N19)</f>
        <v>76.5</v>
      </c>
      <c r="P19" s="9"/>
      <c r="Q19" s="28">
        <f>O19-$O$25</f>
        <v>15</v>
      </c>
    </row>
    <row r="20" spans="1:17" ht="24" customHeight="1" x14ac:dyDescent="0.25">
      <c r="A20" s="1">
        <v>9</v>
      </c>
      <c r="B20" s="30" t="s">
        <v>6</v>
      </c>
      <c r="C20" s="7">
        <v>79</v>
      </c>
      <c r="D20" s="7">
        <v>58</v>
      </c>
      <c r="E20" s="7"/>
      <c r="F20" s="7">
        <v>83</v>
      </c>
      <c r="G20" s="7">
        <v>81</v>
      </c>
      <c r="H20" s="7"/>
      <c r="I20" s="7"/>
      <c r="J20" s="7"/>
      <c r="K20" s="7"/>
      <c r="L20" s="7"/>
      <c r="M20" s="7"/>
      <c r="N20" s="7"/>
      <c r="O20" s="8">
        <f>AVERAGE(C20:N20)</f>
        <v>75.25</v>
      </c>
      <c r="P20" s="9"/>
      <c r="Q20" s="28">
        <f>O20-$O$25</f>
        <v>13.75</v>
      </c>
    </row>
    <row r="21" spans="1:17" ht="24" customHeight="1" x14ac:dyDescent="0.25">
      <c r="A21" s="1">
        <v>1</v>
      </c>
      <c r="B21" s="30" t="s">
        <v>68</v>
      </c>
      <c r="C21" s="7">
        <v>78</v>
      </c>
      <c r="D21" s="7">
        <v>56</v>
      </c>
      <c r="E21" s="7"/>
      <c r="F21" s="7">
        <v>66</v>
      </c>
      <c r="G21" s="7">
        <v>78</v>
      </c>
      <c r="H21" s="7"/>
      <c r="I21" s="7"/>
      <c r="J21" s="7"/>
      <c r="K21" s="7"/>
      <c r="L21" s="7"/>
      <c r="M21" s="7"/>
      <c r="N21" s="7"/>
      <c r="O21" s="8">
        <f>AVERAGE(C21:N21)</f>
        <v>69.5</v>
      </c>
      <c r="P21" s="9" t="s">
        <v>102</v>
      </c>
      <c r="Q21" s="28">
        <f>O21-$O$25</f>
        <v>8</v>
      </c>
    </row>
    <row r="22" spans="1:17" ht="24" customHeight="1" x14ac:dyDescent="0.25">
      <c r="A22" s="1">
        <v>10</v>
      </c>
      <c r="B22" s="30" t="s">
        <v>7</v>
      </c>
      <c r="C22" s="12">
        <v>66</v>
      </c>
      <c r="D22" s="12">
        <v>58</v>
      </c>
      <c r="E22" s="12"/>
      <c r="F22" s="12">
        <v>58</v>
      </c>
      <c r="G22" s="12">
        <v>85</v>
      </c>
      <c r="H22" s="12"/>
      <c r="I22" s="12"/>
      <c r="J22" s="12"/>
      <c r="K22" s="12"/>
      <c r="L22" s="12"/>
      <c r="M22" s="12"/>
      <c r="N22" s="12"/>
      <c r="O22" s="12">
        <f>AVERAGE(C22:N22)</f>
        <v>66.75</v>
      </c>
      <c r="P22" s="14" t="s">
        <v>102</v>
      </c>
      <c r="Q22" s="28">
        <f>O22-$O$25</f>
        <v>5.25</v>
      </c>
    </row>
    <row r="23" spans="1:17" ht="24" customHeight="1" x14ac:dyDescent="0.25">
      <c r="A23" s="1">
        <v>3</v>
      </c>
      <c r="B23" s="30" t="s">
        <v>0</v>
      </c>
      <c r="C23" s="7">
        <v>61</v>
      </c>
      <c r="D23" s="7">
        <v>61</v>
      </c>
      <c r="E23" s="7"/>
      <c r="F23" s="7">
        <v>46</v>
      </c>
      <c r="G23" s="7">
        <v>78</v>
      </c>
      <c r="H23" s="7"/>
      <c r="I23" s="7"/>
      <c r="J23" s="7"/>
      <c r="K23" s="7"/>
      <c r="L23" s="7"/>
      <c r="M23" s="7"/>
      <c r="N23" s="7"/>
      <c r="O23" s="8">
        <f>AVERAGE(C23:N23)</f>
        <v>61.5</v>
      </c>
      <c r="P23" s="9" t="s">
        <v>102</v>
      </c>
      <c r="Q23" s="28">
        <f>O23-$O$25</f>
        <v>0</v>
      </c>
    </row>
    <row r="24" spans="1:17" ht="24" customHeight="1" x14ac:dyDescent="0.25"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87.75</v>
      </c>
      <c r="P24" s="22"/>
      <c r="Q24" s="28" t="e">
        <f>#REF!-$O$25</f>
        <v>#REF!</v>
      </c>
    </row>
    <row r="25" spans="1:17" ht="24" customHeight="1" x14ac:dyDescent="0.25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61.5</v>
      </c>
      <c r="P25" s="22"/>
      <c r="Q25" s="28"/>
    </row>
    <row r="26" spans="1:17" ht="24" customHeight="1" x14ac:dyDescent="0.25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78.816666666666663</v>
      </c>
      <c r="P26" s="22"/>
      <c r="Q26" s="28"/>
    </row>
    <row r="27" spans="1:17" ht="24" customHeight="1" x14ac:dyDescent="0.25">
      <c r="Q27" s="28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tabSelected="1" view="pageBreakPreview" zoomScale="90" zoomScaleNormal="70" zoomScaleSheetLayoutView="90" workbookViewId="0">
      <selection activeCell="P23" sqref="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40" t="s">
        <v>98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  <c r="Q1" s="28"/>
    </row>
    <row r="2" spans="1:17" ht="24" customHeight="1" x14ac:dyDescent="0.25">
      <c r="B2" s="50" t="s">
        <v>77</v>
      </c>
      <c r="C2" s="43" t="s">
        <v>33</v>
      </c>
      <c r="D2" s="44"/>
      <c r="E2" s="44"/>
      <c r="F2" s="44"/>
      <c r="G2" s="44"/>
      <c r="H2" s="45" t="s">
        <v>78</v>
      </c>
      <c r="I2" s="45"/>
      <c r="J2" s="45"/>
      <c r="K2" s="45"/>
      <c r="L2" s="45"/>
      <c r="M2" s="45" t="s">
        <v>79</v>
      </c>
      <c r="N2" s="45"/>
      <c r="O2" s="45" t="s">
        <v>80</v>
      </c>
      <c r="P2" s="39" t="s">
        <v>81</v>
      </c>
      <c r="Q2" s="28" t="s">
        <v>82</v>
      </c>
    </row>
    <row r="3" spans="1:17" s="3" customFormat="1" ht="24" customHeight="1" x14ac:dyDescent="0.25">
      <c r="B3" s="50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5"/>
      <c r="P3" s="39"/>
      <c r="Q3" s="28" t="s">
        <v>86</v>
      </c>
    </row>
    <row r="4" spans="1:17" ht="24" customHeight="1" x14ac:dyDescent="0.25">
      <c r="A4" s="1">
        <v>15</v>
      </c>
      <c r="B4" s="30" t="s">
        <v>96</v>
      </c>
      <c r="C4" s="6"/>
      <c r="D4" s="6">
        <v>88</v>
      </c>
      <c r="E4" s="6"/>
      <c r="F4" s="6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88</v>
      </c>
      <c r="P4" s="9" t="s">
        <v>99</v>
      </c>
      <c r="Q4" s="28">
        <f t="shared" ref="Q4:Q24" si="0">O4-$O$26</f>
        <v>18.25</v>
      </c>
    </row>
    <row r="5" spans="1:17" ht="24" customHeight="1" x14ac:dyDescent="0.25">
      <c r="A5" s="1">
        <v>3</v>
      </c>
      <c r="B5" s="30" t="s">
        <v>14</v>
      </c>
      <c r="C5" s="6">
        <v>85</v>
      </c>
      <c r="D5" s="6">
        <v>88</v>
      </c>
      <c r="E5" s="6"/>
      <c r="F5" s="6">
        <v>88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87.25</v>
      </c>
      <c r="P5" s="9" t="s">
        <v>100</v>
      </c>
      <c r="Q5" s="28">
        <f t="shared" si="0"/>
        <v>17.5</v>
      </c>
    </row>
    <row r="6" spans="1:17" ht="24" customHeight="1" x14ac:dyDescent="0.25">
      <c r="A6" s="1">
        <v>17</v>
      </c>
      <c r="B6" s="30" t="s">
        <v>27</v>
      </c>
      <c r="C6" s="6">
        <v>88</v>
      </c>
      <c r="D6" s="6">
        <v>88</v>
      </c>
      <c r="E6" s="6"/>
      <c r="F6" s="6">
        <v>83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86.75</v>
      </c>
      <c r="P6" s="9" t="s">
        <v>100</v>
      </c>
      <c r="Q6" s="28">
        <f t="shared" si="0"/>
        <v>17</v>
      </c>
    </row>
    <row r="7" spans="1:17" ht="24" customHeight="1" x14ac:dyDescent="0.25">
      <c r="A7" s="1">
        <v>6</v>
      </c>
      <c r="B7" s="30" t="s">
        <v>17</v>
      </c>
      <c r="C7" s="11">
        <v>83</v>
      </c>
      <c r="D7" s="11">
        <v>85</v>
      </c>
      <c r="E7" s="11"/>
      <c r="F7" s="11">
        <v>88</v>
      </c>
      <c r="G7" s="12">
        <v>83</v>
      </c>
      <c r="H7" s="12"/>
      <c r="I7" s="12"/>
      <c r="J7" s="12"/>
      <c r="K7" s="12"/>
      <c r="L7" s="12"/>
      <c r="M7" s="12"/>
      <c r="N7" s="12"/>
      <c r="O7" s="12">
        <f>AVERAGE(C7:N7)</f>
        <v>84.75</v>
      </c>
      <c r="P7" s="14" t="s">
        <v>101</v>
      </c>
      <c r="Q7" s="28">
        <f t="shared" si="0"/>
        <v>15</v>
      </c>
    </row>
    <row r="8" spans="1:17" ht="24" customHeight="1" x14ac:dyDescent="0.25">
      <c r="A8" s="1">
        <v>7</v>
      </c>
      <c r="B8" s="30" t="s">
        <v>18</v>
      </c>
      <c r="C8" s="6">
        <v>84</v>
      </c>
      <c r="D8" s="6">
        <v>85</v>
      </c>
      <c r="E8" s="6"/>
      <c r="F8" s="6">
        <v>85</v>
      </c>
      <c r="G8" s="7">
        <v>85</v>
      </c>
      <c r="H8" s="7"/>
      <c r="I8" s="7"/>
      <c r="J8" s="7"/>
      <c r="K8" s="7"/>
      <c r="L8" s="7"/>
      <c r="M8" s="7"/>
      <c r="N8" s="7"/>
      <c r="O8" s="8">
        <f>AVERAGE(C8:N8)</f>
        <v>84.75</v>
      </c>
      <c r="P8" s="9" t="s">
        <v>101</v>
      </c>
      <c r="Q8" s="28">
        <f t="shared" si="0"/>
        <v>15</v>
      </c>
    </row>
    <row r="9" spans="1:17" ht="24" customHeight="1" x14ac:dyDescent="0.25">
      <c r="A9" s="1">
        <v>8</v>
      </c>
      <c r="B9" s="30" t="s">
        <v>19</v>
      </c>
      <c r="C9" s="11">
        <v>88</v>
      </c>
      <c r="D9" s="11">
        <v>88</v>
      </c>
      <c r="E9" s="11"/>
      <c r="F9" s="11">
        <v>88</v>
      </c>
      <c r="G9" s="12">
        <v>71</v>
      </c>
      <c r="H9" s="12"/>
      <c r="I9" s="12"/>
      <c r="J9" s="12"/>
      <c r="K9" s="12"/>
      <c r="L9" s="12"/>
      <c r="M9" s="12"/>
      <c r="N9" s="12"/>
      <c r="O9" s="12">
        <f>AVERAGE(C9:N9)</f>
        <v>83.75</v>
      </c>
      <c r="P9" s="14"/>
      <c r="Q9" s="28">
        <f t="shared" si="0"/>
        <v>14</v>
      </c>
    </row>
    <row r="10" spans="1:17" ht="24" customHeight="1" x14ac:dyDescent="0.25">
      <c r="A10" s="1">
        <v>9</v>
      </c>
      <c r="B10" s="30" t="s">
        <v>20</v>
      </c>
      <c r="C10" s="6">
        <v>85</v>
      </c>
      <c r="D10" s="6">
        <v>85</v>
      </c>
      <c r="E10" s="6"/>
      <c r="F10" s="6">
        <v>80</v>
      </c>
      <c r="G10" s="7">
        <v>85</v>
      </c>
      <c r="H10" s="7"/>
      <c r="I10" s="7"/>
      <c r="J10" s="7"/>
      <c r="K10" s="7"/>
      <c r="L10" s="7"/>
      <c r="M10" s="7"/>
      <c r="N10" s="7"/>
      <c r="O10" s="8">
        <f>AVERAGE(C10:N10)</f>
        <v>83.75</v>
      </c>
      <c r="P10" s="9"/>
      <c r="Q10" s="28">
        <f t="shared" si="0"/>
        <v>14</v>
      </c>
    </row>
    <row r="11" spans="1:17" ht="24" customHeight="1" x14ac:dyDescent="0.25">
      <c r="A11" s="1">
        <v>20</v>
      </c>
      <c r="B11" s="30" t="s">
        <v>91</v>
      </c>
      <c r="C11" s="11">
        <v>85</v>
      </c>
      <c r="D11" s="11">
        <v>88</v>
      </c>
      <c r="E11" s="11"/>
      <c r="F11" s="11">
        <v>88</v>
      </c>
      <c r="G11" s="12">
        <v>74</v>
      </c>
      <c r="H11" s="12"/>
      <c r="I11" s="12"/>
      <c r="J11" s="12"/>
      <c r="K11" s="12"/>
      <c r="L11" s="12"/>
      <c r="M11" s="12"/>
      <c r="N11" s="12"/>
      <c r="O11" s="12">
        <f>AVERAGE(C11:N11)</f>
        <v>83.75</v>
      </c>
      <c r="P11" s="14"/>
      <c r="Q11" s="28">
        <f t="shared" si="0"/>
        <v>14</v>
      </c>
    </row>
    <row r="12" spans="1:17" ht="24" customHeight="1" x14ac:dyDescent="0.25">
      <c r="A12" s="1">
        <v>21</v>
      </c>
      <c r="B12" s="30" t="s">
        <v>92</v>
      </c>
      <c r="C12" s="6">
        <v>86</v>
      </c>
      <c r="D12" s="6">
        <v>88</v>
      </c>
      <c r="E12" s="6"/>
      <c r="F12" s="6">
        <v>77</v>
      </c>
      <c r="G12" s="7">
        <v>83</v>
      </c>
      <c r="H12" s="7"/>
      <c r="I12" s="7"/>
      <c r="J12" s="7"/>
      <c r="K12" s="7"/>
      <c r="L12" s="7"/>
      <c r="M12" s="7"/>
      <c r="N12" s="7"/>
      <c r="O12" s="8">
        <f>AVERAGE(C12:N12)</f>
        <v>83.5</v>
      </c>
      <c r="P12" s="9"/>
      <c r="Q12" s="28">
        <f t="shared" si="0"/>
        <v>13.75</v>
      </c>
    </row>
    <row r="13" spans="1:17" ht="24" customHeight="1" x14ac:dyDescent="0.25">
      <c r="A13" s="1">
        <v>16</v>
      </c>
      <c r="B13" s="30" t="s">
        <v>26</v>
      </c>
      <c r="C13" s="11">
        <v>82</v>
      </c>
      <c r="D13" s="11">
        <v>85</v>
      </c>
      <c r="E13" s="11"/>
      <c r="F13" s="11">
        <v>83</v>
      </c>
      <c r="G13" s="12">
        <v>83</v>
      </c>
      <c r="H13" s="12"/>
      <c r="I13" s="12"/>
      <c r="J13" s="12"/>
      <c r="K13" s="12"/>
      <c r="L13" s="12"/>
      <c r="M13" s="12"/>
      <c r="N13" s="12"/>
      <c r="O13" s="12">
        <f>AVERAGE(C13:N13)</f>
        <v>83.25</v>
      </c>
      <c r="P13" s="14"/>
      <c r="Q13" s="28">
        <f t="shared" si="0"/>
        <v>13.5</v>
      </c>
    </row>
    <row r="14" spans="1:17" ht="24" customHeight="1" x14ac:dyDescent="0.25">
      <c r="A14" s="1">
        <v>4</v>
      </c>
      <c r="B14" s="30" t="s">
        <v>15</v>
      </c>
      <c r="C14" s="11">
        <v>83</v>
      </c>
      <c r="D14" s="11">
        <v>88</v>
      </c>
      <c r="E14" s="11"/>
      <c r="F14" s="11">
        <v>83</v>
      </c>
      <c r="G14" s="12">
        <v>77</v>
      </c>
      <c r="H14" s="12"/>
      <c r="I14" s="12"/>
      <c r="J14" s="12"/>
      <c r="K14" s="12"/>
      <c r="L14" s="12"/>
      <c r="M14" s="12"/>
      <c r="N14" s="12"/>
      <c r="O14" s="12">
        <f>AVERAGE(C14:N14)</f>
        <v>82.75</v>
      </c>
      <c r="P14" s="14"/>
      <c r="Q14" s="28">
        <f t="shared" si="0"/>
        <v>13</v>
      </c>
    </row>
    <row r="15" spans="1:17" ht="24" customHeight="1" x14ac:dyDescent="0.25">
      <c r="A15" s="1">
        <v>11</v>
      </c>
      <c r="B15" s="30" t="s">
        <v>22</v>
      </c>
      <c r="C15" s="6">
        <v>85</v>
      </c>
      <c r="D15" s="6">
        <v>85</v>
      </c>
      <c r="E15" s="6"/>
      <c r="F15" s="6">
        <v>74</v>
      </c>
      <c r="G15" s="7">
        <v>87</v>
      </c>
      <c r="H15" s="7"/>
      <c r="I15" s="7"/>
      <c r="J15" s="7"/>
      <c r="K15" s="7"/>
      <c r="L15" s="7"/>
      <c r="M15" s="7"/>
      <c r="N15" s="7"/>
      <c r="O15" s="8">
        <f>AVERAGE(C15:N15)</f>
        <v>82.75</v>
      </c>
      <c r="P15" s="9"/>
      <c r="Q15" s="28">
        <f t="shared" si="0"/>
        <v>13</v>
      </c>
    </row>
    <row r="16" spans="1:17" ht="24" customHeight="1" x14ac:dyDescent="0.25">
      <c r="A16" s="1">
        <v>12</v>
      </c>
      <c r="B16" s="30" t="s">
        <v>23</v>
      </c>
      <c r="C16" s="11">
        <v>83</v>
      </c>
      <c r="D16" s="11">
        <v>88</v>
      </c>
      <c r="E16" s="11"/>
      <c r="F16" s="11">
        <v>83</v>
      </c>
      <c r="G16" s="12">
        <v>77</v>
      </c>
      <c r="H16" s="12"/>
      <c r="I16" s="12"/>
      <c r="J16" s="12"/>
      <c r="K16" s="12"/>
      <c r="L16" s="12"/>
      <c r="M16" s="12"/>
      <c r="N16" s="12"/>
      <c r="O16" s="12">
        <f>AVERAGE(C16:N16)</f>
        <v>82.75</v>
      </c>
      <c r="P16" s="14"/>
      <c r="Q16" s="28">
        <f t="shared" si="0"/>
        <v>13</v>
      </c>
    </row>
    <row r="17" spans="1:17" ht="24" customHeight="1" x14ac:dyDescent="0.25">
      <c r="A17" s="1">
        <v>14</v>
      </c>
      <c r="B17" s="30" t="s">
        <v>25</v>
      </c>
      <c r="C17" s="11"/>
      <c r="D17" s="11">
        <v>85</v>
      </c>
      <c r="E17" s="11"/>
      <c r="F17" s="11">
        <v>77</v>
      </c>
      <c r="G17" s="12">
        <v>83</v>
      </c>
      <c r="H17" s="12"/>
      <c r="I17" s="12"/>
      <c r="J17" s="12"/>
      <c r="K17" s="12"/>
      <c r="L17" s="12"/>
      <c r="M17" s="12"/>
      <c r="N17" s="12"/>
      <c r="O17" s="12">
        <f>AVERAGE(C17:N17)</f>
        <v>81.666666666666671</v>
      </c>
      <c r="P17" s="14"/>
      <c r="Q17" s="28">
        <f t="shared" si="0"/>
        <v>11.916666666666671</v>
      </c>
    </row>
    <row r="18" spans="1:17" ht="24" customHeight="1" x14ac:dyDescent="0.25">
      <c r="A18" s="1">
        <v>13</v>
      </c>
      <c r="B18" s="30" t="s">
        <v>24</v>
      </c>
      <c r="C18" s="6">
        <v>75</v>
      </c>
      <c r="D18" s="6">
        <v>83</v>
      </c>
      <c r="E18" s="6"/>
      <c r="F18" s="6">
        <v>80</v>
      </c>
      <c r="G18" s="7">
        <v>83</v>
      </c>
      <c r="H18" s="7"/>
      <c r="I18" s="7"/>
      <c r="J18" s="7"/>
      <c r="K18" s="7"/>
      <c r="L18" s="7"/>
      <c r="M18" s="7"/>
      <c r="N18" s="7"/>
      <c r="O18" s="8">
        <f>AVERAGE(C18:N18)</f>
        <v>80.25</v>
      </c>
      <c r="P18" s="9"/>
      <c r="Q18" s="28">
        <f t="shared" si="0"/>
        <v>10.5</v>
      </c>
    </row>
    <row r="19" spans="1:17" ht="24" customHeight="1" x14ac:dyDescent="0.25">
      <c r="A19" s="1">
        <v>18</v>
      </c>
      <c r="B19" s="30" t="s">
        <v>89</v>
      </c>
      <c r="C19" s="11">
        <v>81</v>
      </c>
      <c r="D19" s="11">
        <v>83</v>
      </c>
      <c r="E19" s="11"/>
      <c r="F19" s="11">
        <v>69</v>
      </c>
      <c r="G19" s="12">
        <v>77</v>
      </c>
      <c r="H19" s="12"/>
      <c r="I19" s="12"/>
      <c r="J19" s="12"/>
      <c r="K19" s="12"/>
      <c r="L19" s="12"/>
      <c r="M19" s="12"/>
      <c r="N19" s="12"/>
      <c r="O19" s="12">
        <f>AVERAGE(C19:N19)</f>
        <v>77.5</v>
      </c>
      <c r="P19" s="14"/>
      <c r="Q19" s="28">
        <f t="shared" si="0"/>
        <v>7.75</v>
      </c>
    </row>
    <row r="20" spans="1:17" ht="24" customHeight="1" x14ac:dyDescent="0.25">
      <c r="A20" s="1">
        <v>19</v>
      </c>
      <c r="B20" s="30" t="s">
        <v>90</v>
      </c>
      <c r="C20" s="6">
        <v>69</v>
      </c>
      <c r="D20" s="6">
        <v>88</v>
      </c>
      <c r="E20" s="6"/>
      <c r="F20" s="6">
        <v>71</v>
      </c>
      <c r="G20" s="7">
        <v>75</v>
      </c>
      <c r="H20" s="7"/>
      <c r="I20" s="7"/>
      <c r="J20" s="7"/>
      <c r="K20" s="7"/>
      <c r="L20" s="7"/>
      <c r="M20" s="7"/>
      <c r="N20" s="7"/>
      <c r="O20" s="8">
        <f>AVERAGE(C20:N20)</f>
        <v>75.75</v>
      </c>
      <c r="P20" s="9"/>
      <c r="Q20" s="28">
        <f t="shared" si="0"/>
        <v>6</v>
      </c>
    </row>
    <row r="21" spans="1:17" ht="24" customHeight="1" x14ac:dyDescent="0.25">
      <c r="A21" s="1">
        <v>5</v>
      </c>
      <c r="B21" s="30" t="s">
        <v>16</v>
      </c>
      <c r="C21" s="6">
        <v>85</v>
      </c>
      <c r="D21" s="6">
        <v>81</v>
      </c>
      <c r="E21" s="6"/>
      <c r="F21" s="6">
        <v>65</v>
      </c>
      <c r="G21" s="7">
        <v>68</v>
      </c>
      <c r="H21" s="7"/>
      <c r="I21" s="7"/>
      <c r="J21" s="7"/>
      <c r="K21" s="7"/>
      <c r="L21" s="7"/>
      <c r="M21" s="7"/>
      <c r="N21" s="7"/>
      <c r="O21" s="8">
        <f>AVERAGE(C21:N21)</f>
        <v>74.75</v>
      </c>
      <c r="P21" s="9"/>
      <c r="Q21" s="28">
        <f t="shared" si="0"/>
        <v>5</v>
      </c>
    </row>
    <row r="22" spans="1:17" ht="24" customHeight="1" x14ac:dyDescent="0.25">
      <c r="A22" s="1">
        <v>2</v>
      </c>
      <c r="B22" s="30" t="s">
        <v>88</v>
      </c>
      <c r="C22" s="11">
        <v>61</v>
      </c>
      <c r="D22" s="11">
        <v>81</v>
      </c>
      <c r="E22" s="11"/>
      <c r="F22" s="11">
        <v>74</v>
      </c>
      <c r="G22" s="12">
        <v>68</v>
      </c>
      <c r="H22" s="12"/>
      <c r="I22" s="12"/>
      <c r="J22" s="12"/>
      <c r="K22" s="12"/>
      <c r="L22" s="12"/>
      <c r="M22" s="12"/>
      <c r="N22" s="12"/>
      <c r="O22" s="12">
        <f>AVERAGE(C22:N22)</f>
        <v>71</v>
      </c>
      <c r="P22" s="14" t="s">
        <v>102</v>
      </c>
      <c r="Q22" s="28">
        <f t="shared" si="0"/>
        <v>1.25</v>
      </c>
    </row>
    <row r="23" spans="1:17" ht="24" customHeight="1" x14ac:dyDescent="0.25">
      <c r="A23" s="1">
        <v>10</v>
      </c>
      <c r="B23" s="30" t="s">
        <v>21</v>
      </c>
      <c r="C23" s="11">
        <v>63</v>
      </c>
      <c r="D23" s="11">
        <v>80</v>
      </c>
      <c r="E23" s="11"/>
      <c r="F23" s="11">
        <v>66</v>
      </c>
      <c r="G23" s="12">
        <v>74</v>
      </c>
      <c r="H23" s="12"/>
      <c r="I23" s="12"/>
      <c r="J23" s="12"/>
      <c r="K23" s="12"/>
      <c r="L23" s="12"/>
      <c r="M23" s="12"/>
      <c r="N23" s="12"/>
      <c r="O23" s="12">
        <f>AVERAGE(C23:N23)</f>
        <v>70.75</v>
      </c>
      <c r="P23" s="14" t="s">
        <v>102</v>
      </c>
      <c r="Q23" s="28">
        <f t="shared" si="0"/>
        <v>1</v>
      </c>
    </row>
    <row r="24" spans="1:17" ht="24" customHeight="1" thickBot="1" x14ac:dyDescent="0.3">
      <c r="A24" s="1">
        <v>1</v>
      </c>
      <c r="B24" s="33" t="s">
        <v>87</v>
      </c>
      <c r="C24" s="38">
        <v>69</v>
      </c>
      <c r="D24" s="38">
        <v>83</v>
      </c>
      <c r="E24" s="38"/>
      <c r="F24" s="38">
        <v>62</v>
      </c>
      <c r="G24" s="35">
        <v>65</v>
      </c>
      <c r="H24" s="35"/>
      <c r="I24" s="35"/>
      <c r="J24" s="35"/>
      <c r="K24" s="35"/>
      <c r="L24" s="35"/>
      <c r="M24" s="35"/>
      <c r="N24" s="35"/>
      <c r="O24" s="36">
        <f>AVERAGE(C24:N24)</f>
        <v>69.75</v>
      </c>
      <c r="P24" s="37" t="s">
        <v>102</v>
      </c>
      <c r="Q24" s="28">
        <f t="shared" si="0"/>
        <v>0</v>
      </c>
    </row>
    <row r="25" spans="1:17" ht="24" customHeight="1" x14ac:dyDescent="0.25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 x14ac:dyDescent="0.25">
      <c r="B26" s="23"/>
      <c r="N26" s="20" t="s">
        <v>94</v>
      </c>
      <c r="O26" s="21">
        <f>MIN(O4:O24)</f>
        <v>69.75</v>
      </c>
      <c r="Q26" s="28"/>
    </row>
    <row r="27" spans="1:17" ht="24" customHeight="1" x14ac:dyDescent="0.25">
      <c r="B27" s="23"/>
      <c r="N27" s="31" t="s">
        <v>95</v>
      </c>
      <c r="O27" s="32">
        <f>AVERAGE(O4:O24)</f>
        <v>80.912698412698418</v>
      </c>
      <c r="Q27" s="28"/>
    </row>
  </sheetData>
  <sortState ref="A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5011" stopIfTrue="1" operator="notEqual">
      <formula>0</formula>
    </cfRule>
  </conditionalFormatting>
  <conditionalFormatting sqref="Q1:Q1048576">
    <cfRule type="cellIs" dxfId="785" priority="5008" stopIfTrue="1" operator="greaterThanOrEqual">
      <formula>1.51</formula>
    </cfRule>
    <cfRule type="cellIs" dxfId="784" priority="5009" stopIfTrue="1" operator="between">
      <formula>0.76</formula>
      <formula>1.5</formula>
    </cfRule>
    <cfRule type="cellIs" dxfId="783" priority="5010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2021-10-14T02:03:08Z</dcterms:modified>
</cp:coreProperties>
</file>